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Purchasing\Amberly Ives\ROSEMARY DRAINAGE IMPROVEMENT PROJECT\"/>
    </mc:Choice>
  </mc:AlternateContent>
  <xr:revisionPtr revIDLastSave="0" documentId="8_{C0CAC4C8-E04B-4C20-A42F-01FD6A8AA54B}" xr6:coauthVersionLast="47" xr6:coauthVersionMax="47" xr10:uidLastSave="{00000000-0000-0000-0000-000000000000}"/>
  <bookViews>
    <workbookView xWindow="-120" yWindow="-120" windowWidth="29040" windowHeight="15720" xr2:uid="{64F2732C-DFD7-4284-9C9D-6225DD221D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6" i="1"/>
  <c r="F47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6" i="1"/>
  <c r="H47" i="1" l="1"/>
</calcChain>
</file>

<file path=xl/sharedStrings.xml><?xml version="1.0" encoding="utf-8"?>
<sst xmlns="http://schemas.openxmlformats.org/spreadsheetml/2006/main" count="136" uniqueCount="97">
  <si>
    <t>MOBILIZATION</t>
  </si>
  <si>
    <t>LS</t>
  </si>
  <si>
    <t>SY</t>
  </si>
  <si>
    <t>TN</t>
  </si>
  <si>
    <t>LF</t>
  </si>
  <si>
    <t>EA</t>
  </si>
  <si>
    <t>LB</t>
  </si>
  <si>
    <r>
      <rPr>
        <sz val="10"/>
        <rFont val="Arial"/>
        <family val="2"/>
      </rPr>
      <t>TRAFFIC CONTROL</t>
    </r>
  </si>
  <si>
    <r>
      <rPr>
        <sz val="10"/>
        <rFont val="Arial"/>
        <family val="2"/>
      </rPr>
      <t>EROSION CONTROL (LUMP SUM)</t>
    </r>
  </si>
  <si>
    <r>
      <rPr>
        <sz val="10"/>
        <rFont val="Arial"/>
        <family val="2"/>
      </rPr>
      <t>2" MILLING BITUMINOUS PAVEMENT AND INCIDENTAL MILLING</t>
    </r>
  </si>
  <si>
    <r>
      <rPr>
        <sz val="10"/>
        <rFont val="Arial"/>
        <family val="2"/>
      </rPr>
      <t>ASPHALT CONCRETE SURFACE COURSE S9.5B, (2")</t>
    </r>
  </si>
  <si>
    <r>
      <rPr>
        <sz val="10"/>
        <rFont val="Arial"/>
        <family val="2"/>
      </rPr>
      <t>REMOVE AND REPLACE CONCRETE CURB AND GUTTER</t>
    </r>
  </si>
  <si>
    <r>
      <rPr>
        <sz val="10"/>
        <rFont val="Arial"/>
        <family val="2"/>
      </rPr>
      <t>PERMANENT PAVEMENT PATCH</t>
    </r>
  </si>
  <si>
    <r>
      <rPr>
        <sz val="10"/>
        <rFont val="Arial"/>
        <family val="2"/>
      </rPr>
      <t>CONCRETE VALLEY GUTTER</t>
    </r>
  </si>
  <si>
    <r>
      <rPr>
        <sz val="10"/>
        <rFont val="Arial"/>
        <family val="2"/>
      </rPr>
      <t>WHEELCHAIR RAMP</t>
    </r>
  </si>
  <si>
    <r>
      <rPr>
        <sz val="10"/>
        <rFont val="Arial"/>
        <family val="2"/>
      </rPr>
      <t>REMOVE AND DISPOSE OF EXISTING 24" RCP</t>
    </r>
  </si>
  <si>
    <r>
      <rPr>
        <sz val="10"/>
        <rFont val="Arial"/>
        <family val="2"/>
      </rPr>
      <t>15 INCH STORM SEWER</t>
    </r>
  </si>
  <si>
    <r>
      <rPr>
        <sz val="10"/>
        <rFont val="Arial"/>
        <family val="2"/>
      </rPr>
      <t>18 INCH STORM SEWER</t>
    </r>
  </si>
  <si>
    <r>
      <rPr>
        <sz val="10"/>
        <rFont val="Arial"/>
        <family val="2"/>
      </rPr>
      <t>30 INCH STORM SEWER</t>
    </r>
  </si>
  <si>
    <r>
      <rPr>
        <sz val="10"/>
        <rFont val="Arial"/>
        <family val="2"/>
      </rPr>
      <t>JUNCTION BOX</t>
    </r>
  </si>
  <si>
    <r>
      <rPr>
        <sz val="10"/>
        <rFont val="Arial"/>
        <family val="2"/>
      </rPr>
      <t>DROP INLET</t>
    </r>
  </si>
  <si>
    <r>
      <rPr>
        <sz val="10"/>
        <rFont val="Arial"/>
        <family val="2"/>
      </rPr>
      <t>CATCH BASIN</t>
    </r>
  </si>
  <si>
    <r>
      <rPr>
        <sz val="10"/>
        <rFont val="Arial"/>
        <family val="2"/>
      </rPr>
      <t>NEW CATCH BASIN FRAME AND GRATE</t>
    </r>
  </si>
  <si>
    <r>
      <rPr>
        <sz val="10"/>
        <rFont val="Arial"/>
        <family val="2"/>
      </rPr>
      <t>MOBILIZATION (5%) - PWC</t>
    </r>
  </si>
  <si>
    <r>
      <rPr>
        <sz val="10"/>
        <rFont val="Arial"/>
        <family val="2"/>
      </rPr>
      <t>EROSION CONTROL - PWC</t>
    </r>
  </si>
  <si>
    <r>
      <rPr>
        <sz val="10"/>
        <rFont val="Arial"/>
        <family val="2"/>
      </rPr>
      <t>TRAFFIC CONTROL - PWC</t>
    </r>
  </si>
  <si>
    <r>
      <rPr>
        <sz val="10"/>
        <rFont val="Arial"/>
        <family val="2"/>
      </rPr>
      <t>4" RJ PC350 DI WATER LINE</t>
    </r>
  </si>
  <si>
    <r>
      <rPr>
        <sz val="10"/>
        <rFont val="Arial"/>
        <family val="2"/>
      </rPr>
      <t>8" RJ PC350 DI WATER LINE</t>
    </r>
  </si>
  <si>
    <r>
      <rPr>
        <sz val="10"/>
        <rFont val="Arial"/>
        <family val="2"/>
      </rPr>
      <t>DUCTILE IRON WATER LINE FITTINGS</t>
    </r>
  </si>
  <si>
    <r>
      <rPr>
        <sz val="10"/>
        <rFont val="Arial"/>
        <family val="2"/>
      </rPr>
      <t>8" TRANSITION COUPLING</t>
    </r>
  </si>
  <si>
    <r>
      <rPr>
        <sz val="10"/>
        <rFont val="Arial"/>
        <family val="2"/>
      </rPr>
      <t>8" TAPPING SLEEVE &amp; VALVE</t>
    </r>
  </si>
  <si>
    <r>
      <rPr>
        <sz val="10"/>
        <rFont val="Arial"/>
        <family val="2"/>
      </rPr>
      <t>4" GATE VALVE</t>
    </r>
  </si>
  <si>
    <r>
      <rPr>
        <sz val="10"/>
        <rFont val="Arial"/>
        <family val="2"/>
      </rPr>
      <t>6" GATE VALVE</t>
    </r>
  </si>
  <si>
    <r>
      <rPr>
        <sz val="10"/>
        <rFont val="Arial"/>
        <family val="2"/>
      </rPr>
      <t>8" GATE VALVE</t>
    </r>
  </si>
  <si>
    <r>
      <rPr>
        <sz val="10"/>
        <rFont val="Arial"/>
        <family val="2"/>
      </rPr>
      <t>FIRE HYDRANT</t>
    </r>
  </si>
  <si>
    <r>
      <rPr>
        <sz val="10"/>
        <rFont val="Arial"/>
        <family val="2"/>
      </rPr>
      <t>HYDRANT LEG</t>
    </r>
  </si>
  <si>
    <r>
      <rPr>
        <sz val="10"/>
        <rFont val="Arial"/>
        <family val="2"/>
      </rPr>
      <t>2" BLOW OFF</t>
    </r>
  </si>
  <si>
    <r>
      <rPr>
        <sz val="10"/>
        <rFont val="Arial"/>
        <family val="2"/>
      </rPr>
      <t>2" WATER METER AND 5'X10' VAULT ASSEMBLY</t>
    </r>
  </si>
  <si>
    <r>
      <rPr>
        <sz val="10"/>
        <rFont val="Arial"/>
        <family val="2"/>
      </rPr>
      <t>REMOVE FIRE HYDRANT AND ABANDON VALVE</t>
    </r>
  </si>
  <si>
    <r>
      <rPr>
        <sz val="10"/>
        <rFont val="Arial"/>
        <family val="2"/>
      </rPr>
      <t>WATER MAIN KILL-OUT</t>
    </r>
  </si>
  <si>
    <r>
      <rPr>
        <sz val="10"/>
        <rFont val="Arial"/>
        <family val="2"/>
      </rPr>
      <t>GROUT, FILL, AND ABANDON 8" AC PIPE</t>
    </r>
  </si>
  <si>
    <r>
      <rPr>
        <sz val="10"/>
        <rFont val="Arial"/>
        <family val="2"/>
      </rPr>
      <t>CONNECT TO EXISTING WATER MAIN</t>
    </r>
  </si>
  <si>
    <r>
      <rPr>
        <sz val="10"/>
        <rFont val="Arial"/>
        <family val="2"/>
      </rPr>
      <t>STERILIZATION AND TESTING</t>
    </r>
  </si>
  <si>
    <r>
      <rPr>
        <sz val="10"/>
        <rFont val="Arial"/>
        <family val="2"/>
      </rPr>
      <t>ADJUST EXISTING SANITARY SEWER SERVICE LATERAL</t>
    </r>
  </si>
  <si>
    <r>
      <rPr>
        <sz val="10"/>
        <rFont val="Arial"/>
        <family val="2"/>
      </rPr>
      <t>ADJUST SEWER MANHOLE</t>
    </r>
  </si>
  <si>
    <t>Unit</t>
  </si>
  <si>
    <r>
      <rPr>
        <b/>
        <sz val="11"/>
        <rFont val="Arial"/>
        <family val="2"/>
      </rPr>
      <t>Estimated
Quantity</t>
    </r>
  </si>
  <si>
    <r>
      <rPr>
        <b/>
        <sz val="11"/>
        <rFont val="Arial"/>
        <family val="2"/>
      </rPr>
      <t>Item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Description</t>
    </r>
  </si>
  <si>
    <r>
      <rPr>
        <b/>
        <sz val="11"/>
        <rFont val="Arial"/>
        <family val="2"/>
      </rPr>
      <t>Unit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Price</t>
    </r>
  </si>
  <si>
    <r>
      <rPr>
        <b/>
        <sz val="11"/>
        <rFont val="Arial"/>
        <family val="2"/>
      </rPr>
      <t>Extended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Amount</t>
    </r>
  </si>
  <si>
    <t>Pipeline Utilities, Inc</t>
  </si>
  <si>
    <t>ITB - Rosemary Drainage Improvement Project</t>
  </si>
  <si>
    <t>City of Fayetteville</t>
  </si>
  <si>
    <t>A-01</t>
  </si>
  <si>
    <t>A-02</t>
  </si>
  <si>
    <t>A-03</t>
  </si>
  <si>
    <t>A-04</t>
  </si>
  <si>
    <t>A-05</t>
  </si>
  <si>
    <t>A-06</t>
  </si>
  <si>
    <t>A-07</t>
  </si>
  <si>
    <t>A-08</t>
  </si>
  <si>
    <t>A-09</t>
  </si>
  <si>
    <t>B-01</t>
  </si>
  <si>
    <t>B-02</t>
  </si>
  <si>
    <t>B-03</t>
  </si>
  <si>
    <t>B-04</t>
  </si>
  <si>
    <t>B-05</t>
  </si>
  <si>
    <t>B-06</t>
  </si>
  <si>
    <t>B-07</t>
  </si>
  <si>
    <t>B-08</t>
  </si>
  <si>
    <t>C-01</t>
  </si>
  <si>
    <t>C-02</t>
  </si>
  <si>
    <t>C-03</t>
  </si>
  <si>
    <t>C-05</t>
  </si>
  <si>
    <t>C-04</t>
  </si>
  <si>
    <t>C-06</t>
  </si>
  <si>
    <t>C-07</t>
  </si>
  <si>
    <t>C-08</t>
  </si>
  <si>
    <t>C-09</t>
  </si>
  <si>
    <t>C-10</t>
  </si>
  <si>
    <t>C-11</t>
  </si>
  <si>
    <t>C-12</t>
  </si>
  <si>
    <t>C-13</t>
  </si>
  <si>
    <t>C-14</t>
  </si>
  <si>
    <t>C-15</t>
  </si>
  <si>
    <t>C-16</t>
  </si>
  <si>
    <t>C-17</t>
  </si>
  <si>
    <t>C-18</t>
  </si>
  <si>
    <t>C-19</t>
  </si>
  <si>
    <t>C-20</t>
  </si>
  <si>
    <t>C-21</t>
  </si>
  <si>
    <t>C-22</t>
  </si>
  <si>
    <t>C-23</t>
  </si>
  <si>
    <t>C-24</t>
  </si>
  <si>
    <r>
      <rPr>
        <b/>
        <sz val="10"/>
        <rFont val="Arial"/>
        <family val="2"/>
      </rPr>
      <t>Item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No.</t>
    </r>
  </si>
  <si>
    <t>Jymco Construction Company, Inc</t>
  </si>
  <si>
    <t>Total Rosemary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</si>
</sst>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shrinkToFit="1"/>
    </xf>
    <xf numFmtId="44" fontId="0" fillId="0" borderId="2" xfId="1" applyFont="1" applyBorder="1"/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0" fillId="2" borderId="2" xfId="0" applyFont="1" applyFill="1" applyBorder="1"/>
    <xf numFmtId="0" fontId="3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shrinkToFit="1"/>
    </xf>
    <xf numFmtId="44" fontId="0" fillId="0" borderId="9" xfId="1" applyFont="1" applyBorder="1"/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2" borderId="15" xfId="0" applyFont="1" applyFill="1" applyBorder="1"/>
    <xf numFmtId="0" fontId="12" fillId="0" borderId="16" xfId="0" applyFont="1" applyBorder="1" applyAlignment="1">
      <alignment horizontal="center"/>
    </xf>
    <xf numFmtId="0" fontId="5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44" fontId="0" fillId="0" borderId="16" xfId="1" applyFont="1" applyBorder="1"/>
    <xf numFmtId="0" fontId="3" fillId="0" borderId="20" xfId="0" applyFont="1" applyFill="1" applyBorder="1" applyAlignment="1">
      <alignment horizontal="center" vertical="center" wrapText="1"/>
    </xf>
    <xf numFmtId="44" fontId="0" fillId="0" borderId="21" xfId="1" applyFont="1" applyBorder="1"/>
    <xf numFmtId="0" fontId="0" fillId="2" borderId="22" xfId="0" applyFill="1" applyBorder="1"/>
    <xf numFmtId="0" fontId="2" fillId="2" borderId="23" xfId="0" applyFont="1" applyFill="1" applyBorder="1"/>
    <xf numFmtId="0" fontId="0" fillId="2" borderId="23" xfId="0" applyFill="1" applyBorder="1"/>
    <xf numFmtId="0" fontId="0" fillId="0" borderId="23" xfId="0" applyFill="1" applyBorder="1"/>
    <xf numFmtId="44" fontId="2" fillId="0" borderId="23" xfId="0" applyNumberFormat="1" applyFont="1" applyBorder="1"/>
    <xf numFmtId="0" fontId="0" fillId="0" borderId="23" xfId="0" applyBorder="1"/>
    <xf numFmtId="44" fontId="2" fillId="0" borderId="24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A6F5B-F29A-444A-B497-3151AE171BCC}">
  <dimension ref="A1:H47"/>
  <sheetViews>
    <sheetView tabSelected="1" topLeftCell="A17" workbookViewId="0">
      <selection activeCell="H5" sqref="H5"/>
    </sheetView>
  </sheetViews>
  <sheetFormatPr defaultRowHeight="15" x14ac:dyDescent="0.25"/>
  <cols>
    <col min="2" max="2" width="60.42578125" customWidth="1"/>
    <col min="3" max="3" width="11" customWidth="1"/>
    <col min="4" max="4" width="13.42578125" customWidth="1"/>
    <col min="5" max="5" width="13.28515625" customWidth="1"/>
    <col min="6" max="6" width="18.42578125" customWidth="1"/>
    <col min="7" max="7" width="15" customWidth="1"/>
    <col min="8" max="8" width="24.85546875" customWidth="1"/>
  </cols>
  <sheetData>
    <row r="1" spans="1:8" ht="15.75" thickBot="1" x14ac:dyDescent="0.3"/>
    <row r="2" spans="1:8" ht="18" x14ac:dyDescent="0.25">
      <c r="A2" s="15" t="s">
        <v>52</v>
      </c>
      <c r="B2" s="16"/>
      <c r="C2" s="16"/>
      <c r="D2" s="16"/>
      <c r="E2" s="16"/>
      <c r="F2" s="16"/>
      <c r="G2" s="16"/>
      <c r="H2" s="17"/>
    </row>
    <row r="3" spans="1:8" ht="18" x14ac:dyDescent="0.25">
      <c r="A3" s="18" t="s">
        <v>51</v>
      </c>
      <c r="B3" s="8"/>
      <c r="C3" s="8"/>
      <c r="D3" s="8"/>
      <c r="E3" s="8"/>
      <c r="F3" s="8"/>
      <c r="G3" s="8"/>
      <c r="H3" s="19"/>
    </row>
    <row r="4" spans="1:8" ht="15.75" x14ac:dyDescent="0.25">
      <c r="A4" s="20"/>
      <c r="B4" s="10"/>
      <c r="C4" s="10"/>
      <c r="D4" s="10"/>
      <c r="E4" s="9" t="s">
        <v>50</v>
      </c>
      <c r="F4" s="9"/>
      <c r="G4" s="9" t="s">
        <v>95</v>
      </c>
      <c r="H4" s="21"/>
    </row>
    <row r="5" spans="1:8" ht="30" x14ac:dyDescent="0.25">
      <c r="A5" s="22" t="s">
        <v>94</v>
      </c>
      <c r="B5" s="5" t="s">
        <v>47</v>
      </c>
      <c r="C5" s="6" t="s">
        <v>45</v>
      </c>
      <c r="D5" s="5" t="s">
        <v>46</v>
      </c>
      <c r="E5" s="7" t="s">
        <v>48</v>
      </c>
      <c r="F5" s="7" t="s">
        <v>49</v>
      </c>
      <c r="G5" s="7" t="s">
        <v>48</v>
      </c>
      <c r="H5" s="23" t="s">
        <v>49</v>
      </c>
    </row>
    <row r="6" spans="1:8" x14ac:dyDescent="0.25">
      <c r="A6" s="24" t="s">
        <v>53</v>
      </c>
      <c r="B6" s="1" t="s">
        <v>0</v>
      </c>
      <c r="C6" s="1" t="s">
        <v>1</v>
      </c>
      <c r="D6" s="3">
        <v>1</v>
      </c>
      <c r="E6" s="4">
        <v>20000</v>
      </c>
      <c r="F6" s="4">
        <f>D6*E6</f>
        <v>20000</v>
      </c>
      <c r="G6" s="4">
        <v>15000</v>
      </c>
      <c r="H6" s="25">
        <f>D6*G6</f>
        <v>15000</v>
      </c>
    </row>
    <row r="7" spans="1:8" x14ac:dyDescent="0.25">
      <c r="A7" s="24" t="s">
        <v>54</v>
      </c>
      <c r="B7" s="2" t="s">
        <v>7</v>
      </c>
      <c r="C7" s="1" t="s">
        <v>1</v>
      </c>
      <c r="D7" s="3">
        <v>1</v>
      </c>
      <c r="E7" s="4">
        <v>18500</v>
      </c>
      <c r="F7" s="4">
        <f t="shared" ref="F7:F46" si="0">D7*E7</f>
        <v>18500</v>
      </c>
      <c r="G7" s="4">
        <v>30500</v>
      </c>
      <c r="H7" s="25">
        <f t="shared" ref="H7:H46" si="1">D7*G7</f>
        <v>30500</v>
      </c>
    </row>
    <row r="8" spans="1:8" x14ac:dyDescent="0.25">
      <c r="A8" s="24" t="s">
        <v>55</v>
      </c>
      <c r="B8" s="2" t="s">
        <v>8</v>
      </c>
      <c r="C8" s="1" t="s">
        <v>1</v>
      </c>
      <c r="D8" s="3">
        <v>1</v>
      </c>
      <c r="E8" s="4">
        <v>17500</v>
      </c>
      <c r="F8" s="4">
        <f t="shared" si="0"/>
        <v>17500</v>
      </c>
      <c r="G8" s="4">
        <v>10000</v>
      </c>
      <c r="H8" s="25">
        <f t="shared" si="1"/>
        <v>10000</v>
      </c>
    </row>
    <row r="9" spans="1:8" x14ac:dyDescent="0.25">
      <c r="A9" s="24" t="s">
        <v>56</v>
      </c>
      <c r="B9" s="2" t="s">
        <v>9</v>
      </c>
      <c r="C9" s="1" t="s">
        <v>2</v>
      </c>
      <c r="D9" s="3">
        <v>1000</v>
      </c>
      <c r="E9" s="4">
        <v>13</v>
      </c>
      <c r="F9" s="4">
        <f t="shared" si="0"/>
        <v>13000</v>
      </c>
      <c r="G9" s="4">
        <v>17</v>
      </c>
      <c r="H9" s="25">
        <f t="shared" si="1"/>
        <v>17000</v>
      </c>
    </row>
    <row r="10" spans="1:8" x14ac:dyDescent="0.25">
      <c r="A10" s="24" t="s">
        <v>57</v>
      </c>
      <c r="B10" s="2" t="s">
        <v>10</v>
      </c>
      <c r="C10" s="1" t="s">
        <v>3</v>
      </c>
      <c r="D10" s="3">
        <v>115</v>
      </c>
      <c r="E10" s="4">
        <v>226</v>
      </c>
      <c r="F10" s="4">
        <f t="shared" si="0"/>
        <v>25990</v>
      </c>
      <c r="G10" s="4">
        <v>300</v>
      </c>
      <c r="H10" s="25">
        <f t="shared" si="1"/>
        <v>34500</v>
      </c>
    </row>
    <row r="11" spans="1:8" x14ac:dyDescent="0.25">
      <c r="A11" s="24" t="s">
        <v>58</v>
      </c>
      <c r="B11" s="2" t="s">
        <v>11</v>
      </c>
      <c r="C11" s="1" t="s">
        <v>4</v>
      </c>
      <c r="D11" s="3">
        <v>165</v>
      </c>
      <c r="E11" s="4">
        <v>98</v>
      </c>
      <c r="F11" s="4">
        <f t="shared" si="0"/>
        <v>16170</v>
      </c>
      <c r="G11" s="4">
        <v>90</v>
      </c>
      <c r="H11" s="25">
        <f t="shared" si="1"/>
        <v>14850</v>
      </c>
    </row>
    <row r="12" spans="1:8" x14ac:dyDescent="0.25">
      <c r="A12" s="24" t="s">
        <v>59</v>
      </c>
      <c r="B12" s="2" t="s">
        <v>12</v>
      </c>
      <c r="C12" s="1" t="s">
        <v>2</v>
      </c>
      <c r="D12" s="3">
        <v>420</v>
      </c>
      <c r="E12" s="4">
        <v>81</v>
      </c>
      <c r="F12" s="4">
        <f t="shared" si="0"/>
        <v>34020</v>
      </c>
      <c r="G12" s="4">
        <v>102</v>
      </c>
      <c r="H12" s="25">
        <f t="shared" si="1"/>
        <v>42840</v>
      </c>
    </row>
    <row r="13" spans="1:8" x14ac:dyDescent="0.25">
      <c r="A13" s="24" t="s">
        <v>60</v>
      </c>
      <c r="B13" s="2" t="s">
        <v>13</v>
      </c>
      <c r="C13" s="1" t="s">
        <v>4</v>
      </c>
      <c r="D13" s="3">
        <v>75</v>
      </c>
      <c r="E13" s="4">
        <v>138</v>
      </c>
      <c r="F13" s="4">
        <f t="shared" si="0"/>
        <v>10350</v>
      </c>
      <c r="G13" s="4">
        <v>75</v>
      </c>
      <c r="H13" s="25">
        <f t="shared" si="1"/>
        <v>5625</v>
      </c>
    </row>
    <row r="14" spans="1:8" x14ac:dyDescent="0.25">
      <c r="A14" s="24" t="s">
        <v>61</v>
      </c>
      <c r="B14" s="2" t="s">
        <v>14</v>
      </c>
      <c r="C14" s="1" t="s">
        <v>5</v>
      </c>
      <c r="D14" s="3">
        <v>4</v>
      </c>
      <c r="E14" s="4">
        <v>3670</v>
      </c>
      <c r="F14" s="4">
        <f t="shared" si="0"/>
        <v>14680</v>
      </c>
      <c r="G14" s="4">
        <v>2500</v>
      </c>
      <c r="H14" s="25">
        <f t="shared" si="1"/>
        <v>10000</v>
      </c>
    </row>
    <row r="15" spans="1:8" x14ac:dyDescent="0.25">
      <c r="A15" s="24" t="s">
        <v>62</v>
      </c>
      <c r="B15" s="2" t="s">
        <v>15</v>
      </c>
      <c r="C15" s="1" t="s">
        <v>4</v>
      </c>
      <c r="D15" s="3">
        <v>409</v>
      </c>
      <c r="E15" s="4">
        <v>56</v>
      </c>
      <c r="F15" s="4">
        <f t="shared" si="0"/>
        <v>22904</v>
      </c>
      <c r="G15" s="4">
        <v>20</v>
      </c>
      <c r="H15" s="25">
        <f t="shared" si="1"/>
        <v>8180</v>
      </c>
    </row>
    <row r="16" spans="1:8" x14ac:dyDescent="0.25">
      <c r="A16" s="24" t="s">
        <v>63</v>
      </c>
      <c r="B16" s="2" t="s">
        <v>16</v>
      </c>
      <c r="C16" s="1" t="s">
        <v>4</v>
      </c>
      <c r="D16" s="3">
        <v>12</v>
      </c>
      <c r="E16" s="4">
        <v>178</v>
      </c>
      <c r="F16" s="4">
        <f t="shared" si="0"/>
        <v>2136</v>
      </c>
      <c r="G16" s="4">
        <v>431</v>
      </c>
      <c r="H16" s="25">
        <f t="shared" si="1"/>
        <v>5172</v>
      </c>
    </row>
    <row r="17" spans="1:8" x14ac:dyDescent="0.25">
      <c r="A17" s="24" t="s">
        <v>64</v>
      </c>
      <c r="B17" s="2" t="s">
        <v>17</v>
      </c>
      <c r="C17" s="1" t="s">
        <v>4</v>
      </c>
      <c r="D17" s="3">
        <v>55</v>
      </c>
      <c r="E17" s="4">
        <v>195</v>
      </c>
      <c r="F17" s="4">
        <f t="shared" si="0"/>
        <v>10725</v>
      </c>
      <c r="G17" s="4">
        <v>437</v>
      </c>
      <c r="H17" s="25">
        <f t="shared" si="1"/>
        <v>24035</v>
      </c>
    </row>
    <row r="18" spans="1:8" x14ac:dyDescent="0.25">
      <c r="A18" s="24" t="s">
        <v>65</v>
      </c>
      <c r="B18" s="2" t="s">
        <v>18</v>
      </c>
      <c r="C18" s="1" t="s">
        <v>4</v>
      </c>
      <c r="D18" s="3">
        <v>409</v>
      </c>
      <c r="E18" s="4">
        <v>340</v>
      </c>
      <c r="F18" s="4">
        <f t="shared" si="0"/>
        <v>139060</v>
      </c>
      <c r="G18" s="4">
        <v>319</v>
      </c>
      <c r="H18" s="25">
        <f t="shared" si="1"/>
        <v>130471</v>
      </c>
    </row>
    <row r="19" spans="1:8" x14ac:dyDescent="0.25">
      <c r="A19" s="24" t="s">
        <v>66</v>
      </c>
      <c r="B19" s="2" t="s">
        <v>19</v>
      </c>
      <c r="C19" s="1" t="s">
        <v>5</v>
      </c>
      <c r="D19" s="3">
        <v>1</v>
      </c>
      <c r="E19" s="4">
        <v>26500</v>
      </c>
      <c r="F19" s="4">
        <f t="shared" si="0"/>
        <v>26500</v>
      </c>
      <c r="G19" s="4">
        <v>7400</v>
      </c>
      <c r="H19" s="25">
        <f t="shared" si="1"/>
        <v>7400</v>
      </c>
    </row>
    <row r="20" spans="1:8" x14ac:dyDescent="0.25">
      <c r="A20" s="24" t="s">
        <v>67</v>
      </c>
      <c r="B20" s="2" t="s">
        <v>20</v>
      </c>
      <c r="C20" s="1" t="s">
        <v>5</v>
      </c>
      <c r="D20" s="3">
        <v>1</v>
      </c>
      <c r="E20" s="4">
        <v>6930</v>
      </c>
      <c r="F20" s="4">
        <f t="shared" si="0"/>
        <v>6930</v>
      </c>
      <c r="G20" s="4">
        <v>7400</v>
      </c>
      <c r="H20" s="25">
        <f t="shared" si="1"/>
        <v>7400</v>
      </c>
    </row>
    <row r="21" spans="1:8" x14ac:dyDescent="0.25">
      <c r="A21" s="24" t="s">
        <v>68</v>
      </c>
      <c r="B21" s="2" t="s">
        <v>21</v>
      </c>
      <c r="C21" s="1" t="s">
        <v>5</v>
      </c>
      <c r="D21" s="3">
        <v>4</v>
      </c>
      <c r="E21" s="4">
        <v>7715</v>
      </c>
      <c r="F21" s="4">
        <f t="shared" si="0"/>
        <v>30860</v>
      </c>
      <c r="G21" s="4">
        <v>8440</v>
      </c>
      <c r="H21" s="25">
        <f t="shared" si="1"/>
        <v>33760</v>
      </c>
    </row>
    <row r="22" spans="1:8" x14ac:dyDescent="0.25">
      <c r="A22" s="24" t="s">
        <v>69</v>
      </c>
      <c r="B22" s="2" t="s">
        <v>22</v>
      </c>
      <c r="C22" s="1" t="s">
        <v>5</v>
      </c>
      <c r="D22" s="3">
        <v>5</v>
      </c>
      <c r="E22" s="4">
        <v>1000</v>
      </c>
      <c r="F22" s="4">
        <f t="shared" si="0"/>
        <v>5000</v>
      </c>
      <c r="G22" s="4">
        <v>10000</v>
      </c>
      <c r="H22" s="25">
        <f t="shared" si="1"/>
        <v>50000</v>
      </c>
    </row>
    <row r="23" spans="1:8" x14ac:dyDescent="0.25">
      <c r="A23" s="24" t="s">
        <v>70</v>
      </c>
      <c r="B23" s="2" t="s">
        <v>23</v>
      </c>
      <c r="C23" s="1" t="s">
        <v>1</v>
      </c>
      <c r="D23" s="3">
        <v>1</v>
      </c>
      <c r="E23" s="4">
        <v>15000</v>
      </c>
      <c r="F23" s="4">
        <f t="shared" si="0"/>
        <v>15000</v>
      </c>
      <c r="G23" s="4">
        <v>16500</v>
      </c>
      <c r="H23" s="25">
        <f t="shared" si="1"/>
        <v>16500</v>
      </c>
    </row>
    <row r="24" spans="1:8" x14ac:dyDescent="0.25">
      <c r="A24" s="24" t="s">
        <v>71</v>
      </c>
      <c r="B24" s="2" t="s">
        <v>24</v>
      </c>
      <c r="C24" s="1" t="s">
        <v>1</v>
      </c>
      <c r="D24" s="3">
        <v>1</v>
      </c>
      <c r="E24" s="4">
        <v>20000</v>
      </c>
      <c r="F24" s="4">
        <f t="shared" si="0"/>
        <v>20000</v>
      </c>
      <c r="G24" s="4">
        <v>10000</v>
      </c>
      <c r="H24" s="25">
        <f t="shared" si="1"/>
        <v>10000</v>
      </c>
    </row>
    <row r="25" spans="1:8" x14ac:dyDescent="0.25">
      <c r="A25" s="24" t="s">
        <v>72</v>
      </c>
      <c r="B25" s="2" t="s">
        <v>25</v>
      </c>
      <c r="C25" s="1" t="s">
        <v>1</v>
      </c>
      <c r="D25" s="3">
        <v>1</v>
      </c>
      <c r="E25" s="4">
        <v>13500</v>
      </c>
      <c r="F25" s="4">
        <f t="shared" si="0"/>
        <v>13500</v>
      </c>
      <c r="G25" s="4">
        <v>10000</v>
      </c>
      <c r="H25" s="25">
        <f t="shared" si="1"/>
        <v>10000</v>
      </c>
    </row>
    <row r="26" spans="1:8" x14ac:dyDescent="0.25">
      <c r="A26" s="24" t="s">
        <v>73</v>
      </c>
      <c r="B26" s="2" t="s">
        <v>11</v>
      </c>
      <c r="C26" s="1" t="s">
        <v>4</v>
      </c>
      <c r="D26" s="3">
        <v>95</v>
      </c>
      <c r="E26" s="4">
        <v>117</v>
      </c>
      <c r="F26" s="4">
        <f t="shared" si="0"/>
        <v>11115</v>
      </c>
      <c r="G26" s="4">
        <v>90</v>
      </c>
      <c r="H26" s="25">
        <f t="shared" si="1"/>
        <v>8550</v>
      </c>
    </row>
    <row r="27" spans="1:8" x14ac:dyDescent="0.25">
      <c r="A27" s="24" t="s">
        <v>74</v>
      </c>
      <c r="B27" s="2" t="s">
        <v>12</v>
      </c>
      <c r="C27" s="1" t="s">
        <v>2</v>
      </c>
      <c r="D27" s="3">
        <v>60</v>
      </c>
      <c r="E27" s="4">
        <v>72</v>
      </c>
      <c r="F27" s="4">
        <f t="shared" si="0"/>
        <v>4320</v>
      </c>
      <c r="G27" s="4">
        <v>102</v>
      </c>
      <c r="H27" s="25">
        <f t="shared" si="1"/>
        <v>6120</v>
      </c>
    </row>
    <row r="28" spans="1:8" x14ac:dyDescent="0.25">
      <c r="A28" s="24" t="s">
        <v>75</v>
      </c>
      <c r="B28" s="2" t="s">
        <v>26</v>
      </c>
      <c r="C28" s="1" t="s">
        <v>4</v>
      </c>
      <c r="D28" s="3">
        <v>47</v>
      </c>
      <c r="E28" s="4">
        <v>128</v>
      </c>
      <c r="F28" s="4">
        <f t="shared" si="0"/>
        <v>6016</v>
      </c>
      <c r="G28" s="4">
        <v>187</v>
      </c>
      <c r="H28" s="25">
        <f t="shared" si="1"/>
        <v>8789</v>
      </c>
    </row>
    <row r="29" spans="1:8" x14ac:dyDescent="0.25">
      <c r="A29" s="24" t="s">
        <v>76</v>
      </c>
      <c r="B29" s="2" t="s">
        <v>27</v>
      </c>
      <c r="C29" s="1" t="s">
        <v>4</v>
      </c>
      <c r="D29" s="3">
        <v>846</v>
      </c>
      <c r="E29" s="4">
        <v>144</v>
      </c>
      <c r="F29" s="4">
        <f t="shared" si="0"/>
        <v>121824</v>
      </c>
      <c r="G29" s="4">
        <v>120</v>
      </c>
      <c r="H29" s="25">
        <f t="shared" si="1"/>
        <v>101520</v>
      </c>
    </row>
    <row r="30" spans="1:8" x14ac:dyDescent="0.25">
      <c r="A30" s="24" t="s">
        <v>77</v>
      </c>
      <c r="B30" s="2" t="s">
        <v>28</v>
      </c>
      <c r="C30" s="1" t="s">
        <v>6</v>
      </c>
      <c r="D30" s="3">
        <v>1295</v>
      </c>
      <c r="E30" s="4">
        <v>5</v>
      </c>
      <c r="F30" s="4">
        <f t="shared" si="0"/>
        <v>6475</v>
      </c>
      <c r="G30" s="4">
        <v>11</v>
      </c>
      <c r="H30" s="25">
        <f t="shared" si="1"/>
        <v>14245</v>
      </c>
    </row>
    <row r="31" spans="1:8" x14ac:dyDescent="0.25">
      <c r="A31" s="24" t="s">
        <v>78</v>
      </c>
      <c r="B31" s="2" t="s">
        <v>29</v>
      </c>
      <c r="C31" s="1" t="s">
        <v>5</v>
      </c>
      <c r="D31" s="3">
        <v>2</v>
      </c>
      <c r="E31" s="4">
        <v>2500</v>
      </c>
      <c r="F31" s="4">
        <f t="shared" si="0"/>
        <v>5000</v>
      </c>
      <c r="G31" s="4">
        <v>2950</v>
      </c>
      <c r="H31" s="25">
        <f t="shared" si="1"/>
        <v>5900</v>
      </c>
    </row>
    <row r="32" spans="1:8" x14ac:dyDescent="0.25">
      <c r="A32" s="24" t="s">
        <v>79</v>
      </c>
      <c r="B32" s="2" t="s">
        <v>30</v>
      </c>
      <c r="C32" s="1" t="s">
        <v>5</v>
      </c>
      <c r="D32" s="3">
        <v>1</v>
      </c>
      <c r="E32" s="4">
        <v>9000</v>
      </c>
      <c r="F32" s="4">
        <f t="shared" si="0"/>
        <v>9000</v>
      </c>
      <c r="G32" s="4">
        <v>11740</v>
      </c>
      <c r="H32" s="25">
        <f t="shared" si="1"/>
        <v>11740</v>
      </c>
    </row>
    <row r="33" spans="1:8" x14ac:dyDescent="0.25">
      <c r="A33" s="24" t="s">
        <v>80</v>
      </c>
      <c r="B33" s="2" t="s">
        <v>31</v>
      </c>
      <c r="C33" s="1" t="s">
        <v>5</v>
      </c>
      <c r="D33" s="3">
        <v>1</v>
      </c>
      <c r="E33" s="4">
        <v>1500</v>
      </c>
      <c r="F33" s="4">
        <f t="shared" si="0"/>
        <v>1500</v>
      </c>
      <c r="G33" s="4">
        <v>2321</v>
      </c>
      <c r="H33" s="25">
        <f t="shared" si="1"/>
        <v>2321</v>
      </c>
    </row>
    <row r="34" spans="1:8" x14ac:dyDescent="0.25">
      <c r="A34" s="24" t="s">
        <v>81</v>
      </c>
      <c r="B34" s="2" t="s">
        <v>32</v>
      </c>
      <c r="C34" s="1" t="s">
        <v>5</v>
      </c>
      <c r="D34" s="3">
        <v>2</v>
      </c>
      <c r="E34" s="4">
        <v>1805</v>
      </c>
      <c r="F34" s="4">
        <f t="shared" si="0"/>
        <v>3610</v>
      </c>
      <c r="G34" s="4">
        <v>2541</v>
      </c>
      <c r="H34" s="25">
        <f t="shared" si="1"/>
        <v>5082</v>
      </c>
    </row>
    <row r="35" spans="1:8" x14ac:dyDescent="0.25">
      <c r="A35" s="24" t="s">
        <v>82</v>
      </c>
      <c r="B35" s="2" t="s">
        <v>33</v>
      </c>
      <c r="C35" s="1" t="s">
        <v>5</v>
      </c>
      <c r="D35" s="3">
        <v>3</v>
      </c>
      <c r="E35" s="4">
        <v>2725</v>
      </c>
      <c r="F35" s="4">
        <f t="shared" si="0"/>
        <v>8175</v>
      </c>
      <c r="G35" s="4">
        <v>3421</v>
      </c>
      <c r="H35" s="25">
        <f t="shared" si="1"/>
        <v>10263</v>
      </c>
    </row>
    <row r="36" spans="1:8" x14ac:dyDescent="0.25">
      <c r="A36" s="24" t="s">
        <v>83</v>
      </c>
      <c r="B36" s="2" t="s">
        <v>34</v>
      </c>
      <c r="C36" s="1" t="s">
        <v>5</v>
      </c>
      <c r="D36" s="3">
        <v>2</v>
      </c>
      <c r="E36" s="4">
        <v>8145</v>
      </c>
      <c r="F36" s="4">
        <f t="shared" si="0"/>
        <v>16290</v>
      </c>
      <c r="G36" s="4">
        <v>10160</v>
      </c>
      <c r="H36" s="25">
        <f t="shared" si="1"/>
        <v>20320</v>
      </c>
    </row>
    <row r="37" spans="1:8" x14ac:dyDescent="0.25">
      <c r="A37" s="24" t="s">
        <v>84</v>
      </c>
      <c r="B37" s="2" t="s">
        <v>35</v>
      </c>
      <c r="C37" s="1" t="s">
        <v>4</v>
      </c>
      <c r="D37" s="3">
        <v>42</v>
      </c>
      <c r="E37" s="4">
        <v>36</v>
      </c>
      <c r="F37" s="4">
        <f t="shared" si="0"/>
        <v>1512</v>
      </c>
      <c r="G37" s="4">
        <v>119</v>
      </c>
      <c r="H37" s="25">
        <f t="shared" si="1"/>
        <v>4998</v>
      </c>
    </row>
    <row r="38" spans="1:8" x14ac:dyDescent="0.25">
      <c r="A38" s="24" t="s">
        <v>85</v>
      </c>
      <c r="B38" s="2" t="s">
        <v>36</v>
      </c>
      <c r="C38" s="1" t="s">
        <v>5</v>
      </c>
      <c r="D38" s="3">
        <v>1</v>
      </c>
      <c r="E38" s="4">
        <v>3945</v>
      </c>
      <c r="F38" s="4">
        <f t="shared" si="0"/>
        <v>3945</v>
      </c>
      <c r="G38" s="4">
        <v>7000</v>
      </c>
      <c r="H38" s="25">
        <f t="shared" si="1"/>
        <v>7000</v>
      </c>
    </row>
    <row r="39" spans="1:8" x14ac:dyDescent="0.25">
      <c r="A39" s="24" t="s">
        <v>86</v>
      </c>
      <c r="B39" s="2" t="s">
        <v>37</v>
      </c>
      <c r="C39" s="1" t="s">
        <v>5</v>
      </c>
      <c r="D39" s="3">
        <v>1</v>
      </c>
      <c r="E39" s="4">
        <v>31050</v>
      </c>
      <c r="F39" s="4">
        <f t="shared" si="0"/>
        <v>31050</v>
      </c>
      <c r="G39" s="4">
        <v>53200</v>
      </c>
      <c r="H39" s="25">
        <f t="shared" si="1"/>
        <v>53200</v>
      </c>
    </row>
    <row r="40" spans="1:8" x14ac:dyDescent="0.25">
      <c r="A40" s="24" t="s">
        <v>87</v>
      </c>
      <c r="B40" s="2" t="s">
        <v>38</v>
      </c>
      <c r="C40" s="1" t="s">
        <v>5</v>
      </c>
      <c r="D40" s="3">
        <v>2</v>
      </c>
      <c r="E40" s="4">
        <v>2660</v>
      </c>
      <c r="F40" s="4">
        <f t="shared" si="0"/>
        <v>5320</v>
      </c>
      <c r="G40" s="4">
        <v>4390</v>
      </c>
      <c r="H40" s="25">
        <f t="shared" si="1"/>
        <v>8780</v>
      </c>
    </row>
    <row r="41" spans="1:8" x14ac:dyDescent="0.25">
      <c r="A41" s="24" t="s">
        <v>88</v>
      </c>
      <c r="B41" s="2" t="s">
        <v>39</v>
      </c>
      <c r="C41" s="1" t="s">
        <v>5</v>
      </c>
      <c r="D41" s="3">
        <v>1</v>
      </c>
      <c r="E41" s="4">
        <v>3195</v>
      </c>
      <c r="F41" s="4">
        <f t="shared" si="0"/>
        <v>3195</v>
      </c>
      <c r="G41" s="4">
        <v>7750</v>
      </c>
      <c r="H41" s="25">
        <f t="shared" si="1"/>
        <v>7750</v>
      </c>
    </row>
    <row r="42" spans="1:8" x14ac:dyDescent="0.25">
      <c r="A42" s="24" t="s">
        <v>89</v>
      </c>
      <c r="B42" s="2" t="s">
        <v>40</v>
      </c>
      <c r="C42" s="1" t="s">
        <v>4</v>
      </c>
      <c r="D42" s="3">
        <v>823</v>
      </c>
      <c r="E42" s="4">
        <v>18</v>
      </c>
      <c r="F42" s="4">
        <f t="shared" si="0"/>
        <v>14814</v>
      </c>
      <c r="G42" s="4">
        <v>22</v>
      </c>
      <c r="H42" s="25">
        <f t="shared" si="1"/>
        <v>18106</v>
      </c>
    </row>
    <row r="43" spans="1:8" x14ac:dyDescent="0.25">
      <c r="A43" s="24" t="s">
        <v>90</v>
      </c>
      <c r="B43" s="2" t="s">
        <v>41</v>
      </c>
      <c r="C43" s="1" t="s">
        <v>5</v>
      </c>
      <c r="D43" s="3">
        <v>2</v>
      </c>
      <c r="E43" s="4">
        <v>2470</v>
      </c>
      <c r="F43" s="4">
        <f t="shared" si="0"/>
        <v>4940</v>
      </c>
      <c r="G43" s="4">
        <v>7750</v>
      </c>
      <c r="H43" s="25">
        <f t="shared" si="1"/>
        <v>15500</v>
      </c>
    </row>
    <row r="44" spans="1:8" x14ac:dyDescent="0.25">
      <c r="A44" s="24" t="s">
        <v>91</v>
      </c>
      <c r="B44" s="2" t="s">
        <v>42</v>
      </c>
      <c r="C44" s="1" t="s">
        <v>4</v>
      </c>
      <c r="D44" s="3">
        <v>900</v>
      </c>
      <c r="E44" s="4">
        <v>8</v>
      </c>
      <c r="F44" s="4">
        <f t="shared" si="0"/>
        <v>7200</v>
      </c>
      <c r="G44" s="4">
        <v>12</v>
      </c>
      <c r="H44" s="25">
        <f t="shared" si="1"/>
        <v>10800</v>
      </c>
    </row>
    <row r="45" spans="1:8" x14ac:dyDescent="0.25">
      <c r="A45" s="24" t="s">
        <v>92</v>
      </c>
      <c r="B45" s="2" t="s">
        <v>43</v>
      </c>
      <c r="C45" s="1" t="s">
        <v>5</v>
      </c>
      <c r="D45" s="3">
        <v>3</v>
      </c>
      <c r="E45" s="4">
        <v>710</v>
      </c>
      <c r="F45" s="4">
        <f t="shared" si="0"/>
        <v>2130</v>
      </c>
      <c r="G45" s="4">
        <v>6081</v>
      </c>
      <c r="H45" s="25">
        <f t="shared" si="1"/>
        <v>18243</v>
      </c>
    </row>
    <row r="46" spans="1:8" x14ac:dyDescent="0.25">
      <c r="A46" s="26" t="s">
        <v>93</v>
      </c>
      <c r="B46" s="12" t="s">
        <v>44</v>
      </c>
      <c r="C46" s="11" t="s">
        <v>5</v>
      </c>
      <c r="D46" s="13">
        <v>2</v>
      </c>
      <c r="E46" s="14">
        <v>1396</v>
      </c>
      <c r="F46" s="14">
        <f t="shared" si="0"/>
        <v>2792</v>
      </c>
      <c r="G46" s="14">
        <v>1800</v>
      </c>
      <c r="H46" s="27">
        <f t="shared" si="1"/>
        <v>3600</v>
      </c>
    </row>
    <row r="47" spans="1:8" ht="15.75" thickBot="1" x14ac:dyDescent="0.3">
      <c r="A47" s="28"/>
      <c r="B47" s="29" t="s">
        <v>96</v>
      </c>
      <c r="C47" s="30"/>
      <c r="D47" s="30"/>
      <c r="E47" s="31"/>
      <c r="F47" s="32">
        <f>SUM(F6:F46)</f>
        <v>733048</v>
      </c>
      <c r="G47" s="33"/>
      <c r="H47" s="34">
        <f>SUM(H6:H46)</f>
        <v>826060</v>
      </c>
    </row>
  </sheetData>
  <mergeCells count="4">
    <mergeCell ref="E4:F4"/>
    <mergeCell ref="G4:H4"/>
    <mergeCell ref="A2:H2"/>
    <mergeCell ref="A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Amberly Ives</dc:creator>
  <cp:lastModifiedBy>Amberly Ives</cp:lastModifiedBy>
  <dcterms:created xsi:type="dcterms:W3CDTF">2024-12-02T15:54:43Z</dcterms:created>
  <dcterms:modified xsi:type="dcterms:W3CDTF">2024-12-02T16:24:20Z</dcterms:modified>
</cp:coreProperties>
</file>